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2)" sheetId="1" r:id="rId1"/>
    <sheet name="Sheet2" sheetId="2" r:id="rId2"/>
    <sheet name="Sheet3" sheetId="3" r:id="rId3"/>
  </sheets>
  <definedNames/>
  <calcPr fullCalcOnLoad="1"/>
</workbook>
</file>

<file path=xl/sharedStrings.xml><?xml version="1.0" encoding="utf-8"?>
<sst xmlns="http://schemas.openxmlformats.org/spreadsheetml/2006/main" count="34" uniqueCount="29">
  <si>
    <t>tip serviciu paraclinic</t>
  </si>
  <si>
    <t>LABORATOR total,din care:</t>
  </si>
  <si>
    <t>RADIOLOGIE total,din care:</t>
  </si>
  <si>
    <t>TOTAL</t>
  </si>
  <si>
    <t xml:space="preserve">   a)-analize laborator</t>
  </si>
  <si>
    <t>NOTA DE FUNDAMENTARE</t>
  </si>
  <si>
    <t xml:space="preserve">   b)-ex.histopatologice si citologice</t>
  </si>
  <si>
    <t xml:space="preserve">                                             Presedinte Director general</t>
  </si>
  <si>
    <t>mii lei</t>
  </si>
  <si>
    <t>%</t>
  </si>
  <si>
    <t>Director al Directiei Economice</t>
  </si>
  <si>
    <t>Director al Directiei Relatii contractuale</t>
  </si>
  <si>
    <t xml:space="preserve">   c)-radiologie -imagistica medicala</t>
  </si>
  <si>
    <t xml:space="preserve">   d)explorari functionale </t>
  </si>
  <si>
    <t xml:space="preserve">   e)-ecografii( serv.clinice)</t>
  </si>
  <si>
    <t xml:space="preserve">   f)-ecografii +EKG(med.fam.)</t>
  </si>
  <si>
    <t xml:space="preserve">   g)-radiografii dentare</t>
  </si>
  <si>
    <t>ec.Termegan Liliana</t>
  </si>
  <si>
    <t>CASA DE SANATATE DAMBOVITA</t>
  </si>
  <si>
    <t>Sef.Serv.Decontare serv.medicale</t>
  </si>
  <si>
    <t>ec.Agnes Dinca</t>
  </si>
  <si>
    <t xml:space="preserve">                                                dr.jr.Cornel Craciun</t>
  </si>
  <si>
    <t xml:space="preserve">configuratia sumelor propuse pentru contractare  pentru Semestrul I 2019 </t>
  </si>
  <si>
    <t xml:space="preserve">configuratia sumelor propuse pentru contractare pentru perioada Iulie-Decembrie 2019 </t>
  </si>
  <si>
    <t xml:space="preserve">privind repartizarea pentru perioada Septembrie-Decembrie 2019, a sumei de 461 mii lei, pe tipuri de servicii paraclinice,din cadrul fondului "asistentei medicale pentru specialitati paraclinice (activitate curenta)",urmare suplimentarii fondului conform Filei de Buget a CNAS nr. P 7.349/30.08.2019 inregistrata la CAS Dambovita la nr.16.090/02.09.2019 </t>
  </si>
  <si>
    <t xml:space="preserve"> -Total fond disponibil pentru perioada septembrie-decembrie 2019: 461 mii lei la data prezentei,conform  Filei de Buget nr.        P 7.349/30.08.2019 inregistrata la CAS D-ta la nr. 16.090/02.09.2019.</t>
  </si>
  <si>
    <t xml:space="preserve"> -Sumele din col.1 si 3 reprezinta configuratia sumelor contractate la data prezentei file de buget pentru semestrul I 2019 si semestrul II 2019 conform Filelor de buget RV 8.803/28.12.2018, P 485/30.01.2019 ,P 1.514/27.02.2019, P 2.605/29.03.2019, DG 847/27.06.2019.P 6.151/29.07.22019 si punctajul obtinut de furnizori la contractarea anului 2019.                                                                                                                                                 Sumele din coloana 5 reprezinta configuratia sumelor propuse pentru contractare suplimentarii de buget in perioada Septembrie-Decembrie 2019 respectand ponderea serviciilor stabilita pentru anul 2019 si punctajul obtinut de furnizori la contractarea anului 2019.                                                                                                                                                                      La radiografii dentare, suma repartizata este de 130 lei,SC Prolife SRL Targoviste fiind singurul furnizor aflat in contract cu CAS D-ta pentru acest tip de servicii, cu o medie de consum pentru semestrul I 2019 de 240 lei/luna.</t>
  </si>
  <si>
    <t xml:space="preserve">configuratia sumelor suplimentare propuse pentru contractare pentru perioada Septembrie-Decembrie 2019 </t>
  </si>
  <si>
    <t>ec Zarnescu Izabela</t>
  </si>
</sst>
</file>

<file path=xl/styles.xml><?xml version="1.0" encoding="utf-8"?>
<styleSheet xmlns="http://schemas.openxmlformats.org/spreadsheetml/2006/main">
  <numFmts count="2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s>
  <fonts count="20">
    <font>
      <sz val="10"/>
      <name val="Arial"/>
      <family val="0"/>
    </font>
    <font>
      <sz val="8"/>
      <name val="Arial"/>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ck"/>
      <right style="thick"/>
      <top style="thick"/>
      <bottom style="thick"/>
    </border>
    <border>
      <left style="thin"/>
      <right>
        <color indexed="63"/>
      </right>
      <top>
        <color indexed="63"/>
      </top>
      <bottom style="thin"/>
    </border>
    <border>
      <left style="thin"/>
      <right style="thick"/>
      <top style="thin"/>
      <bottom style="thin"/>
    </border>
    <border>
      <left style="thin"/>
      <right style="thick"/>
      <top>
        <color indexed="63"/>
      </top>
      <bottom style="thin"/>
    </border>
    <border>
      <left style="medium"/>
      <right style="medium"/>
      <top style="medium"/>
      <bottom style="medium"/>
    </border>
    <border>
      <left style="thin"/>
      <right>
        <color indexed="63"/>
      </right>
      <top style="thin"/>
      <bottom style="thin"/>
    </border>
    <border>
      <left style="thin"/>
      <right>
        <color indexed="63"/>
      </right>
      <top style="thin"/>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50">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Alignment="1">
      <alignment vertical="justify"/>
    </xf>
    <xf numFmtId="0" fontId="0" fillId="0" borderId="10" xfId="0" applyBorder="1" applyAlignment="1">
      <alignment vertical="justify"/>
    </xf>
    <xf numFmtId="0" fontId="0" fillId="0" borderId="0" xfId="0" applyFont="1" applyAlignment="1">
      <alignment/>
    </xf>
    <xf numFmtId="0" fontId="0" fillId="0" borderId="11" xfId="0" applyBorder="1" applyAlignment="1">
      <alignment horizontal="center" vertical="center"/>
    </xf>
    <xf numFmtId="0" fontId="0" fillId="0" borderId="11" xfId="0" applyBorder="1" applyAlignment="1">
      <alignment horizontal="center" vertical="justify"/>
    </xf>
    <xf numFmtId="0" fontId="0" fillId="0" borderId="0" xfId="0" applyFont="1" applyAlignment="1">
      <alignment vertical="justify"/>
    </xf>
    <xf numFmtId="0" fontId="0" fillId="0" borderId="11" xfId="0" applyFont="1" applyBorder="1" applyAlignment="1">
      <alignment vertical="justify"/>
    </xf>
    <xf numFmtId="0" fontId="0" fillId="0" borderId="10" xfId="0" applyFont="1" applyBorder="1" applyAlignment="1">
      <alignment/>
    </xf>
    <xf numFmtId="0" fontId="0" fillId="0" borderId="11" xfId="0" applyFont="1" applyFill="1" applyBorder="1" applyAlignment="1">
      <alignment horizontal="center" vertical="justify"/>
    </xf>
    <xf numFmtId="0" fontId="0" fillId="0" borderId="11" xfId="0" applyFont="1" applyBorder="1" applyAlignment="1">
      <alignment horizontal="center" vertical="justify"/>
    </xf>
    <xf numFmtId="0" fontId="0" fillId="0" borderId="12" xfId="0" applyFont="1" applyBorder="1" applyAlignment="1">
      <alignment/>
    </xf>
    <xf numFmtId="4" fontId="0" fillId="0" borderId="12" xfId="0" applyNumberFormat="1" applyFont="1" applyFill="1" applyBorder="1" applyAlignment="1">
      <alignment/>
    </xf>
    <xf numFmtId="0" fontId="2" fillId="0" borderId="10" xfId="0" applyFont="1" applyBorder="1" applyAlignment="1">
      <alignment/>
    </xf>
    <xf numFmtId="0" fontId="2" fillId="0" borderId="13" xfId="0" applyFont="1" applyBorder="1" applyAlignment="1">
      <alignment/>
    </xf>
    <xf numFmtId="4" fontId="2" fillId="0" borderId="13" xfId="0" applyNumberFormat="1" applyFont="1" applyBorder="1" applyAlignment="1">
      <alignment/>
    </xf>
    <xf numFmtId="0" fontId="2" fillId="0" borderId="0" xfId="0" applyFont="1" applyAlignment="1">
      <alignment/>
    </xf>
    <xf numFmtId="0" fontId="0" fillId="0" borderId="14" xfId="0" applyBorder="1" applyAlignment="1">
      <alignment horizontal="center" vertical="justify"/>
    </xf>
    <xf numFmtId="4" fontId="0" fillId="0" borderId="15" xfId="0" applyNumberFormat="1" applyFont="1" applyBorder="1" applyAlignment="1">
      <alignment/>
    </xf>
    <xf numFmtId="0" fontId="0" fillId="0" borderId="16" xfId="0" applyFont="1" applyBorder="1" applyAlignment="1">
      <alignment horizontal="center" vertical="justify"/>
    </xf>
    <xf numFmtId="0" fontId="2" fillId="0" borderId="17" xfId="0" applyFont="1" applyBorder="1" applyAlignment="1">
      <alignment horizontal="center" vertical="center"/>
    </xf>
    <xf numFmtId="0" fontId="2" fillId="0" borderId="17" xfId="0" applyFont="1" applyFill="1" applyBorder="1" applyAlignment="1">
      <alignment horizontal="center" vertical="center"/>
    </xf>
    <xf numFmtId="14" fontId="0" fillId="0" borderId="0" xfId="0" applyNumberFormat="1" applyFont="1" applyAlignment="1">
      <alignment/>
    </xf>
    <xf numFmtId="14" fontId="0" fillId="0" borderId="0" xfId="0" applyNumberFormat="1" applyAlignment="1">
      <alignment/>
    </xf>
    <xf numFmtId="0" fontId="0" fillId="0" borderId="0" xfId="0" applyAlignment="1">
      <alignment horizontal="center" vertical="justify"/>
    </xf>
    <xf numFmtId="0" fontId="0" fillId="0" borderId="0" xfId="0" applyFont="1" applyAlignment="1">
      <alignment horizontal="center" vertical="justify"/>
    </xf>
    <xf numFmtId="4" fontId="0" fillId="0" borderId="10" xfId="0" applyNumberFormat="1" applyFont="1" applyBorder="1" applyAlignment="1">
      <alignment/>
    </xf>
    <xf numFmtId="4" fontId="0" fillId="0" borderId="11" xfId="0" applyNumberFormat="1" applyFont="1" applyBorder="1" applyAlignment="1">
      <alignment/>
    </xf>
    <xf numFmtId="4" fontId="0" fillId="0" borderId="12" xfId="0" applyNumberFormat="1" applyFont="1" applyBorder="1" applyAlignment="1">
      <alignment/>
    </xf>
    <xf numFmtId="4" fontId="0" fillId="0" borderId="11" xfId="0" applyNumberFormat="1" applyFont="1" applyFill="1" applyBorder="1" applyAlignment="1">
      <alignment/>
    </xf>
    <xf numFmtId="4" fontId="0" fillId="0" borderId="10" xfId="0" applyNumberFormat="1" applyFont="1" applyFill="1" applyBorder="1" applyAlignment="1">
      <alignment/>
    </xf>
    <xf numFmtId="4" fontId="0" fillId="0" borderId="13" xfId="0" applyNumberFormat="1" applyFont="1" applyBorder="1" applyAlignment="1">
      <alignment/>
    </xf>
    <xf numFmtId="4" fontId="0" fillId="0" borderId="18" xfId="0" applyNumberFormat="1" applyFont="1" applyBorder="1" applyAlignment="1">
      <alignment/>
    </xf>
    <xf numFmtId="4" fontId="0" fillId="0" borderId="18" xfId="0" applyNumberFormat="1" applyFont="1" applyFill="1" applyBorder="1" applyAlignment="1">
      <alignment/>
    </xf>
    <xf numFmtId="4" fontId="0" fillId="0" borderId="19" xfId="0" applyNumberFormat="1" applyFont="1" applyFill="1" applyBorder="1" applyAlignment="1">
      <alignment/>
    </xf>
    <xf numFmtId="0" fontId="2" fillId="0" borderId="0" xfId="0" applyFont="1" applyAlignment="1">
      <alignment horizontal="center"/>
    </xf>
    <xf numFmtId="0" fontId="0" fillId="0" borderId="0" xfId="0" applyAlignment="1">
      <alignment horizontal="center"/>
    </xf>
    <xf numFmtId="0" fontId="2" fillId="0" borderId="17" xfId="0" applyFont="1" applyFill="1" applyBorder="1" applyAlignment="1">
      <alignment horizontal="center" vertical="justify"/>
    </xf>
    <xf numFmtId="0" fontId="2" fillId="0" borderId="17" xfId="0" applyFont="1" applyBorder="1" applyAlignment="1">
      <alignment horizontal="center" vertical="justify"/>
    </xf>
    <xf numFmtId="0" fontId="0" fillId="0" borderId="17" xfId="0" applyBorder="1" applyAlignment="1">
      <alignment horizontal="center" vertical="justify"/>
    </xf>
    <xf numFmtId="0" fontId="2" fillId="0" borderId="17" xfId="0" applyFont="1" applyBorder="1" applyAlignment="1">
      <alignment horizontal="center" vertical="center"/>
    </xf>
    <xf numFmtId="0" fontId="0" fillId="0" borderId="0" xfId="0" applyFont="1" applyBorder="1" applyAlignment="1">
      <alignment vertical="justify"/>
    </xf>
    <xf numFmtId="0" fontId="0" fillId="0" borderId="0" xfId="0" applyFont="1" applyAlignment="1">
      <alignment vertical="justify"/>
    </xf>
    <xf numFmtId="0" fontId="0" fillId="0" borderId="0" xfId="0" applyAlignment="1">
      <alignment vertical="justify"/>
    </xf>
    <xf numFmtId="0" fontId="0" fillId="0" borderId="0" xfId="0" applyFont="1" applyAlignment="1">
      <alignment horizontal="left" vertical="justify"/>
    </xf>
    <xf numFmtId="0" fontId="2" fillId="0" borderId="0" xfId="0" applyFont="1" applyAlignment="1">
      <alignment horizontal="center" vertical="justify"/>
    </xf>
    <xf numFmtId="0" fontId="0" fillId="0" borderId="0" xfId="0" applyAlignment="1">
      <alignment horizontal="center" vertical="justify"/>
    </xf>
    <xf numFmtId="0" fontId="0" fillId="0" borderId="0" xfId="0" applyFont="1" applyAlignment="1">
      <alignment horizontal="center" vertical="justify"/>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0"/>
  <sheetViews>
    <sheetView tabSelected="1" zoomScalePageLayoutView="0" workbookViewId="0" topLeftCell="A11">
      <selection activeCell="G37" sqref="G37"/>
    </sheetView>
  </sheetViews>
  <sheetFormatPr defaultColWidth="9.140625" defaultRowHeight="12.75"/>
  <cols>
    <col min="1" max="1" width="30.28125" style="0" customWidth="1"/>
    <col min="2" max="2" width="12.7109375" style="0" customWidth="1"/>
    <col min="3" max="3" width="11.8515625" style="0" customWidth="1"/>
    <col min="4" max="4" width="11.421875" style="0" customWidth="1"/>
    <col min="5" max="5" width="13.57421875" style="0" customWidth="1"/>
    <col min="6" max="6" width="12.8515625" style="0" customWidth="1"/>
    <col min="7" max="7" width="12.140625" style="0" customWidth="1"/>
    <col min="9" max="9" width="10.140625" style="0" bestFit="1" customWidth="1"/>
  </cols>
  <sheetData>
    <row r="1" ht="12.75">
      <c r="A1" s="18" t="s">
        <v>18</v>
      </c>
    </row>
    <row r="3" spans="1:7" ht="12.75">
      <c r="A3" s="37" t="s">
        <v>5</v>
      </c>
      <c r="B3" s="37"/>
      <c r="C3" s="37"/>
      <c r="D3" s="37"/>
      <c r="E3" s="37"/>
      <c r="F3" s="37"/>
      <c r="G3" s="38"/>
    </row>
    <row r="4" spans="1:7" ht="12.75">
      <c r="A4" s="47" t="s">
        <v>24</v>
      </c>
      <c r="B4" s="47"/>
      <c r="C4" s="47"/>
      <c r="D4" s="47"/>
      <c r="E4" s="47"/>
      <c r="F4" s="47"/>
      <c r="G4" s="48"/>
    </row>
    <row r="5" spans="1:7" ht="12.75">
      <c r="A5" s="47"/>
      <c r="B5" s="47"/>
      <c r="C5" s="47"/>
      <c r="D5" s="47"/>
      <c r="E5" s="47"/>
      <c r="F5" s="47"/>
      <c r="G5" s="48"/>
    </row>
    <row r="6" spans="1:7" ht="27.75" customHeight="1">
      <c r="A6" s="49"/>
      <c r="B6" s="49"/>
      <c r="C6" s="49"/>
      <c r="D6" s="49"/>
      <c r="E6" s="49"/>
      <c r="F6" s="49"/>
      <c r="G6" s="48"/>
    </row>
    <row r="7" spans="1:7" ht="1.5" customHeight="1" thickBot="1">
      <c r="A7" s="27"/>
      <c r="B7" s="27"/>
      <c r="C7" s="27"/>
      <c r="D7" s="27"/>
      <c r="E7" s="27"/>
      <c r="F7" s="27"/>
      <c r="G7" s="26" t="s">
        <v>8</v>
      </c>
    </row>
    <row r="8" spans="1:7" ht="13.5" customHeight="1" thickBot="1">
      <c r="A8" s="42" t="s">
        <v>0</v>
      </c>
      <c r="B8" s="39" t="s">
        <v>22</v>
      </c>
      <c r="C8" s="40"/>
      <c r="D8" s="39" t="s">
        <v>23</v>
      </c>
      <c r="E8" s="41"/>
      <c r="F8" s="39" t="s">
        <v>27</v>
      </c>
      <c r="G8" s="41"/>
    </row>
    <row r="9" spans="1:7" ht="51" customHeight="1" thickBot="1">
      <c r="A9" s="42"/>
      <c r="B9" s="39"/>
      <c r="C9" s="40"/>
      <c r="D9" s="41"/>
      <c r="E9" s="41"/>
      <c r="F9" s="41"/>
      <c r="G9" s="41"/>
    </row>
    <row r="10" spans="1:7" ht="27" customHeight="1" thickBot="1">
      <c r="A10" s="42"/>
      <c r="B10" s="22" t="s">
        <v>8</v>
      </c>
      <c r="C10" s="22" t="s">
        <v>9</v>
      </c>
      <c r="D10" s="23" t="s">
        <v>8</v>
      </c>
      <c r="E10" s="22" t="s">
        <v>9</v>
      </c>
      <c r="F10" s="23" t="s">
        <v>8</v>
      </c>
      <c r="G10" s="22" t="s">
        <v>9</v>
      </c>
    </row>
    <row r="11" spans="1:7" ht="12.75" customHeight="1">
      <c r="A11" s="6">
        <v>0</v>
      </c>
      <c r="B11" s="7">
        <v>1</v>
      </c>
      <c r="C11" s="7">
        <v>2</v>
      </c>
      <c r="D11" s="11">
        <v>3</v>
      </c>
      <c r="E11" s="12">
        <v>4</v>
      </c>
      <c r="F11" s="19">
        <v>5</v>
      </c>
      <c r="G11" s="21">
        <v>6</v>
      </c>
    </row>
    <row r="12" spans="1:7" ht="12.75">
      <c r="A12" s="15" t="s">
        <v>1</v>
      </c>
      <c r="B12" s="28">
        <f>B13+B14</f>
        <v>2834.46</v>
      </c>
      <c r="C12" s="28">
        <f>B12/$B$21*100</f>
        <v>53.37966101694916</v>
      </c>
      <c r="D12" s="28">
        <f>D13+D14</f>
        <v>2500.32</v>
      </c>
      <c r="E12" s="28">
        <f aca="true" t="shared" si="0" ref="E12:E20">D12/$D$21*100</f>
        <v>53.380017079419304</v>
      </c>
      <c r="F12" s="34">
        <f>F13+F14</f>
        <v>246.08999999999997</v>
      </c>
      <c r="G12" s="20">
        <f>F12/$F$21*100</f>
        <v>53.3817787418655</v>
      </c>
    </row>
    <row r="13" spans="1:7" ht="12.75">
      <c r="A13" s="2" t="s">
        <v>4</v>
      </c>
      <c r="B13" s="29">
        <v>2778.18</v>
      </c>
      <c r="C13" s="28">
        <f aca="true" t="shared" si="1" ref="C13:C20">B13/$B$21*100</f>
        <v>52.31977401129944</v>
      </c>
      <c r="D13" s="31">
        <v>2450.67</v>
      </c>
      <c r="E13" s="28">
        <f t="shared" si="0"/>
        <v>52.32002561912895</v>
      </c>
      <c r="F13" s="35">
        <v>241.2</v>
      </c>
      <c r="G13" s="20">
        <f aca="true" t="shared" si="2" ref="G13:G20">F13/$F$21*100</f>
        <v>52.321041214750544</v>
      </c>
    </row>
    <row r="14" spans="1:7" ht="12.75">
      <c r="A14" s="1" t="s">
        <v>6</v>
      </c>
      <c r="B14" s="28">
        <v>56.28</v>
      </c>
      <c r="C14" s="28">
        <f t="shared" si="1"/>
        <v>1.0598870056497174</v>
      </c>
      <c r="D14" s="32">
        <v>49.65</v>
      </c>
      <c r="E14" s="28">
        <f t="shared" si="0"/>
        <v>1.0599914602903502</v>
      </c>
      <c r="F14" s="35">
        <v>4.89</v>
      </c>
      <c r="G14" s="20">
        <f t="shared" si="2"/>
        <v>1.0607375271149675</v>
      </c>
    </row>
    <row r="15" spans="1:7" ht="12.75">
      <c r="A15" s="15" t="s">
        <v>2</v>
      </c>
      <c r="B15" s="28">
        <f>B16+B18+B20</f>
        <v>2475.54</v>
      </c>
      <c r="C15" s="28">
        <f t="shared" si="1"/>
        <v>46.62033898305084</v>
      </c>
      <c r="D15" s="28">
        <f>D16+D17+D18+D19+D20</f>
        <v>2183.68</v>
      </c>
      <c r="E15" s="28">
        <f t="shared" si="0"/>
        <v>46.619982920580696</v>
      </c>
      <c r="F15" s="35">
        <f>F16+F18+F20</f>
        <v>214.91</v>
      </c>
      <c r="G15" s="20">
        <f t="shared" si="2"/>
        <v>46.61822125813449</v>
      </c>
    </row>
    <row r="16" spans="1:7" ht="25.5">
      <c r="A16" s="4" t="s">
        <v>12</v>
      </c>
      <c r="B16" s="28">
        <v>2432.52</v>
      </c>
      <c r="C16" s="28">
        <f t="shared" si="1"/>
        <v>45.81016949152542</v>
      </c>
      <c r="D16" s="32">
        <v>2145.74</v>
      </c>
      <c r="E16" s="28">
        <f t="shared" si="0"/>
        <v>45.80999146029035</v>
      </c>
      <c r="F16" s="35">
        <v>211.18</v>
      </c>
      <c r="G16" s="20">
        <f t="shared" si="2"/>
        <v>45.80911062906725</v>
      </c>
    </row>
    <row r="17" spans="1:7" ht="12.75">
      <c r="A17" s="9" t="s">
        <v>13</v>
      </c>
      <c r="B17" s="28">
        <v>0</v>
      </c>
      <c r="C17" s="28">
        <f t="shared" si="1"/>
        <v>0</v>
      </c>
      <c r="D17" s="32">
        <v>0</v>
      </c>
      <c r="E17" s="28">
        <f t="shared" si="0"/>
        <v>0</v>
      </c>
      <c r="F17" s="35">
        <v>0</v>
      </c>
      <c r="G17" s="20">
        <f t="shared" si="2"/>
        <v>0</v>
      </c>
    </row>
    <row r="18" spans="1:7" ht="12.75">
      <c r="A18" s="10" t="s">
        <v>14</v>
      </c>
      <c r="B18" s="28">
        <v>41.22</v>
      </c>
      <c r="C18" s="28">
        <f t="shared" si="1"/>
        <v>0.7762711864406779</v>
      </c>
      <c r="D18" s="32">
        <v>36.5</v>
      </c>
      <c r="E18" s="28">
        <f t="shared" si="0"/>
        <v>0.7792485055508113</v>
      </c>
      <c r="F18" s="35">
        <v>3.6</v>
      </c>
      <c r="G18" s="20">
        <f t="shared" si="2"/>
        <v>0.7809110629067245</v>
      </c>
    </row>
    <row r="19" spans="1:7" ht="12.75">
      <c r="A19" s="10" t="s">
        <v>15</v>
      </c>
      <c r="B19" s="28">
        <v>0</v>
      </c>
      <c r="C19" s="28">
        <f t="shared" si="1"/>
        <v>0</v>
      </c>
      <c r="D19" s="32">
        <v>0</v>
      </c>
      <c r="E19" s="28">
        <f t="shared" si="0"/>
        <v>0</v>
      </c>
      <c r="F19" s="35">
        <v>0</v>
      </c>
      <c r="G19" s="20">
        <f t="shared" si="2"/>
        <v>0</v>
      </c>
    </row>
    <row r="20" spans="1:7" ht="13.5" thickBot="1">
      <c r="A20" s="13" t="s">
        <v>16</v>
      </c>
      <c r="B20" s="30">
        <v>1.8</v>
      </c>
      <c r="C20" s="28">
        <f t="shared" si="1"/>
        <v>0.03389830508474576</v>
      </c>
      <c r="D20" s="14">
        <v>1.44</v>
      </c>
      <c r="E20" s="30">
        <f t="shared" si="0"/>
        <v>0.030742954739538853</v>
      </c>
      <c r="F20" s="36">
        <v>0.13</v>
      </c>
      <c r="G20" s="20">
        <f t="shared" si="2"/>
        <v>0.028199566160520606</v>
      </c>
    </row>
    <row r="21" spans="1:7" ht="14.25" thickBot="1" thickTop="1">
      <c r="A21" s="16" t="s">
        <v>3</v>
      </c>
      <c r="B21" s="17">
        <f aca="true" t="shared" si="3" ref="B21:G21">B12+B15</f>
        <v>5310</v>
      </c>
      <c r="C21" s="33">
        <f t="shared" si="3"/>
        <v>100</v>
      </c>
      <c r="D21" s="17">
        <f t="shared" si="3"/>
        <v>4684</v>
      </c>
      <c r="E21" s="17">
        <f t="shared" si="3"/>
        <v>100</v>
      </c>
      <c r="F21" s="17">
        <f t="shared" si="3"/>
        <v>461</v>
      </c>
      <c r="G21" s="17">
        <f t="shared" si="3"/>
        <v>100</v>
      </c>
    </row>
    <row r="22" spans="1:7" ht="29.25" customHeight="1" thickTop="1">
      <c r="A22" s="43" t="s">
        <v>25</v>
      </c>
      <c r="B22" s="44"/>
      <c r="C22" s="44"/>
      <c r="D22" s="44"/>
      <c r="E22" s="44"/>
      <c r="F22" s="44"/>
      <c r="G22" s="45"/>
    </row>
    <row r="23" spans="1:7" ht="12.75">
      <c r="A23" s="46" t="s">
        <v>26</v>
      </c>
      <c r="B23" s="46"/>
      <c r="C23" s="46"/>
      <c r="D23" s="46"/>
      <c r="E23" s="46"/>
      <c r="F23" s="46"/>
      <c r="G23" s="3"/>
    </row>
    <row r="24" spans="1:7" ht="12.75">
      <c r="A24" s="46"/>
      <c r="B24" s="46"/>
      <c r="C24" s="46"/>
      <c r="D24" s="46"/>
      <c r="E24" s="46"/>
      <c r="F24" s="46"/>
      <c r="G24" s="3"/>
    </row>
    <row r="25" spans="1:7" ht="99.75" customHeight="1">
      <c r="A25" s="46"/>
      <c r="B25" s="46"/>
      <c r="C25" s="46"/>
      <c r="D25" s="46"/>
      <c r="E25" s="46"/>
      <c r="F25" s="46"/>
      <c r="G25" s="3"/>
    </row>
    <row r="26" spans="1:7" ht="12.75">
      <c r="A26" s="8"/>
      <c r="B26" s="3"/>
      <c r="C26" s="3"/>
      <c r="D26" s="3"/>
      <c r="E26" s="3"/>
      <c r="F26" s="3"/>
      <c r="G26" s="3"/>
    </row>
    <row r="27" spans="1:7" ht="15" customHeight="1">
      <c r="A27" s="44" t="s">
        <v>7</v>
      </c>
      <c r="B27" s="45"/>
      <c r="C27" s="45"/>
      <c r="D27" s="45"/>
      <c r="E27" s="3"/>
      <c r="F27" s="3"/>
      <c r="G27" s="3"/>
    </row>
    <row r="28" ht="12.75">
      <c r="A28" s="5" t="s">
        <v>21</v>
      </c>
    </row>
    <row r="29" ht="12.75">
      <c r="A29" s="5"/>
    </row>
    <row r="30" ht="12.75">
      <c r="A30" s="5"/>
    </row>
    <row r="31" spans="1:5" ht="12.75" customHeight="1">
      <c r="A31" t="s">
        <v>10</v>
      </c>
      <c r="E31" t="s">
        <v>11</v>
      </c>
    </row>
    <row r="32" spans="1:5" ht="12.75" customHeight="1">
      <c r="A32" s="5" t="s">
        <v>28</v>
      </c>
      <c r="E32" t="s">
        <v>20</v>
      </c>
    </row>
    <row r="33" ht="12.75" customHeight="1">
      <c r="A33" s="5"/>
    </row>
    <row r="34" ht="12.75" customHeight="1">
      <c r="A34" s="5"/>
    </row>
    <row r="35" ht="12.75" customHeight="1">
      <c r="A35" t="s">
        <v>19</v>
      </c>
    </row>
    <row r="36" spans="1:9" ht="12.75" customHeight="1">
      <c r="A36" t="s">
        <v>17</v>
      </c>
      <c r="E36" s="25">
        <v>43711</v>
      </c>
      <c r="F36" s="25"/>
      <c r="I36" s="25"/>
    </row>
    <row r="37" spans="2:3" ht="12.75">
      <c r="B37" s="5"/>
      <c r="C37" s="24"/>
    </row>
    <row r="39" spans="6:9" ht="12.75">
      <c r="F39" s="5"/>
      <c r="G39" s="5"/>
      <c r="I39" s="25"/>
    </row>
    <row r="40" ht="12.75">
      <c r="C40" s="25"/>
    </row>
  </sheetData>
  <sheetProtection/>
  <mergeCells count="9">
    <mergeCell ref="A22:G22"/>
    <mergeCell ref="A27:D27"/>
    <mergeCell ref="A23:F25"/>
    <mergeCell ref="A4:G6"/>
    <mergeCell ref="A3:G3"/>
    <mergeCell ref="B8:C9"/>
    <mergeCell ref="F8:G9"/>
    <mergeCell ref="A8:A10"/>
    <mergeCell ref="D8:E9"/>
  </mergeCells>
  <printOptions/>
  <pageMargins left="0.75" right="0.75" top="0.5" bottom="0" header="0.5" footer="0.5"/>
  <pageSetup horizontalDpi="600" verticalDpi="600" orientation="landscape"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2019-09-04T11:41:17Z</cp:lastPrinted>
  <dcterms:created xsi:type="dcterms:W3CDTF">1996-10-14T23:33:28Z</dcterms:created>
  <dcterms:modified xsi:type="dcterms:W3CDTF">2019-09-04T11:44:24Z</dcterms:modified>
  <cp:category/>
  <cp:version/>
  <cp:contentType/>
  <cp:contentStatus/>
</cp:coreProperties>
</file>